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490" windowHeight="7710" activeTab="1"/>
  </bookViews>
  <sheets>
    <sheet name="COMO USAR EL CUESTIONARIO" sheetId="3" r:id="rId1"/>
    <sheet name="CUESTIONARIO BUENAS PRACT. CPI" sheetId="1" r:id="rId2"/>
  </sheets>
  <definedNames>
    <definedName name="_xlnm.Print_Area" localSheetId="1">'CUESTIONARIO BUENAS PRACT. CPI'!$A$1:$I$82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6" i="1" l="1"/>
  <c r="I75" i="1"/>
  <c r="I73" i="1"/>
  <c r="I72" i="1"/>
  <c r="I70" i="1"/>
  <c r="I69" i="1"/>
  <c r="I67" i="1"/>
  <c r="I65" i="1"/>
  <c r="I64" i="1"/>
  <c r="I63" i="1"/>
  <c r="I62" i="1"/>
  <c r="I60" i="1"/>
  <c r="I58" i="1"/>
  <c r="I57" i="1"/>
  <c r="I56" i="1"/>
  <c r="I54" i="1"/>
  <c r="I53" i="1"/>
  <c r="I51" i="1"/>
  <c r="I17" i="1"/>
  <c r="I16" i="1"/>
  <c r="I49" i="1" l="1"/>
  <c r="I48" i="1"/>
  <c r="I46" i="1"/>
  <c r="I45" i="1"/>
  <c r="I44" i="1"/>
  <c r="I42" i="1"/>
  <c r="I41" i="1"/>
  <c r="I39" i="1"/>
  <c r="I38" i="1"/>
  <c r="I37" i="1"/>
  <c r="I36" i="1"/>
  <c r="I34" i="1"/>
  <c r="I31" i="1"/>
  <c r="I32" i="1"/>
  <c r="I30" i="1"/>
  <c r="I25" i="1"/>
  <c r="I26" i="1"/>
  <c r="I27" i="1"/>
  <c r="I28" i="1"/>
  <c r="I24" i="1"/>
  <c r="I20" i="1"/>
  <c r="I21" i="1"/>
  <c r="I22" i="1"/>
  <c r="I19" i="1"/>
  <c r="I14" i="1"/>
  <c r="I15" i="1"/>
  <c r="I13" i="1" l="1"/>
  <c r="I77" i="1" s="1"/>
</calcChain>
</file>

<file path=xl/sharedStrings.xml><?xml version="1.0" encoding="utf-8"?>
<sst xmlns="http://schemas.openxmlformats.org/spreadsheetml/2006/main" count="105" uniqueCount="85">
  <si>
    <t>CRITERIOS</t>
  </si>
  <si>
    <t>1. Analisis de mercado</t>
  </si>
  <si>
    <t>Se realiza un análisis previo para conocer la necesidad (ej. en qué consistía la necesidad, recursos disponibles, plazos, u otros).</t>
  </si>
  <si>
    <t>La necesidad es coherente con la Planificación Estratégica de la entidad (Plan Estratégico, Plan de Salud u otros) y hay una voluntad de adopción, en caso de CPP.</t>
  </si>
  <si>
    <t xml:space="preserve">Se analiza si la necesidad es compartida por otras entidades y en ese caso, se valora si procede una compra conjunta. </t>
  </si>
  <si>
    <t>La necesidad se comunica con antelación al mercado (“Mapa de demanda temprana”, anuncio previo, publicación en sede electrónica, u otros).</t>
  </si>
  <si>
    <t xml:space="preserve">Se lleva a cabo un análisis del mercado y de las dinámicas del mismo (ej. posibles soluciones, actores relevantes, mecanismos de comunicación, informes de vigilancia tecnológica u otros.) </t>
  </si>
  <si>
    <t>2-Planificacion de la consulta preliminar  del mercado</t>
  </si>
  <si>
    <t>Se lleva a cabo una consulta preliminar del mercado.</t>
  </si>
  <si>
    <t>La consulta preliminar al mercado cuenta con mecanismos que garantizan la competencia, la no discriminación y la transparencia del proceso (ej. publicación del objeto de la consulta, su procedimiento, los participantes en ella, preguntas y respuestas con relevancia para todos ellos, u otros).</t>
  </si>
  <si>
    <t>La duración prevista para el desarrollo de la consulta preliminar al mercado es suficiente.</t>
  </si>
  <si>
    <t>Con la finalidad de generar confianza en el proceso se utilizan mecanismos de confidencialidad explícitos claros y transparentes.</t>
  </si>
  <si>
    <t>5- Participación en un equipo multidisciplinar</t>
  </si>
  <si>
    <t>7- Especificaciones funcionales</t>
  </si>
  <si>
    <t>8- Modelo de gestión de los DPI y su explotación</t>
  </si>
  <si>
    <t>9- Presentación de ofertas</t>
  </si>
  <si>
    <t>El número de participantes en la consulta preliminar al mercado es suficiente.</t>
  </si>
  <si>
    <t xml:space="preserve">Se da una amplia difusión a la consulta (ej. boletines oficiales, plataformas de contratación del sector público, sitios web, redes sociales, asociaciones de empresas u otros), en el caso de realizarse con operadores económicos activos. </t>
  </si>
  <si>
    <t>La consulta preliminar al mercado asegura la confidencialidad, tanto de las soluciones propuestas como de la información justificada como confidencial.</t>
  </si>
  <si>
    <t xml:space="preserve">El informe final de la consulta preliminar al mercado publicado recoge toda la información relevante sobre el desarrollo de la misma. </t>
  </si>
  <si>
    <t>La  consulta preliminar del mercado resulta útil de cara a una posible licitación (aporta información relevante sobre pertinencia de la licitación, definición del objeto, alcance,  modelo de explotación, presupuesto, u otros).</t>
  </si>
  <si>
    <t>4-Definición del objeto del contrato</t>
  </si>
  <si>
    <t xml:space="preserve">El objeto del contrato se define de forma clara </t>
  </si>
  <si>
    <t>El objeto del contrato deja margen a la presentación de soluciones innovadoras.</t>
  </si>
  <si>
    <t xml:space="preserve">Se incluye en el objeto, el grado de innovación mínimo exigible para dar como válido el proceso de compra pública de innovación (niveles de madurez de la tecnología, u otros) y los objetivos e indicadores de cumplimiento. </t>
  </si>
  <si>
    <t>El equipo que participa en la preparación y diseño del contrato y consulta con los diversos actores implicados en la detección de la necesidad y la utilización de la solución (médicos, unidad de contratación, técnicos, u otros) es multidisciplinar.</t>
  </si>
  <si>
    <t>6-Selección del procedimiento de contratación</t>
  </si>
  <si>
    <t xml:space="preserve">El procedimiento de contratación seleccionado es adecuado para satisfacer la necesidad prevista </t>
  </si>
  <si>
    <t>El procedimiento de contratación seleccionado contribuye a la obtención del resultado con el grado de innovación perseguido.</t>
  </si>
  <si>
    <t>El procedimiento de contratación seleccionado permite la interacción y diálogo con los participantes (ej. diálogo competitivo, procedimiento de licitación con negociación, asociación para la innovación).</t>
  </si>
  <si>
    <t>El contrato recoge los resultados del proceso de negociación</t>
  </si>
  <si>
    <t>Se utilizan especificaciones funcionales identificando los resultados clave perseguidos.</t>
  </si>
  <si>
    <t>Los requisitos mínimos aceptables establecidos dejan margen suficiente para que los operadores económicos formulen sus propuestas</t>
  </si>
  <si>
    <t>Se prevé cómo compartir los riesgos y beneficios con las empresas</t>
  </si>
  <si>
    <t>El órgano de contratación prevé la cesión total o parcial de los DPI a favor de los contratistas.</t>
  </si>
  <si>
    <t>El órgano de contratación valora reservarse derechos de uso y modificación sobre los resultados, para sí mismo y para terceros afines.</t>
  </si>
  <si>
    <t>El proceso de presentación de las ofertas es adecuado (por ejemplo, con posibilidad de realizar una sesión explicativa de pliegos, u otros)</t>
  </si>
  <si>
    <t>El plazo de presentación de las ofertas es adecuado (con tiempo para analizar el informe de la consulta preliminar al mercado, para crear consorcios/UTEs, o de utilizar instrumentos como por ejemplo  innodemanda,  u otros)</t>
  </si>
  <si>
    <t>10- Valor estimado del contrato</t>
  </si>
  <si>
    <t>El valor estimado del contrato se adecúa a la actividad de I+D que requiera la ejecución del contrato.</t>
  </si>
  <si>
    <t>11- Criterios de selección</t>
  </si>
  <si>
    <t xml:space="preserve">Se exige la solvencia más adecuada al objeto del contrato </t>
  </si>
  <si>
    <t xml:space="preserve">La solvencia exigida no limita la participación de pequeñas y medianas empresas, spin-off, start-up,  u otros. </t>
  </si>
  <si>
    <t>12- Criterio de adjudicación</t>
  </si>
  <si>
    <t>Los criterios de adjudicación reflejan de forma clara la valoración de la innovación.</t>
  </si>
  <si>
    <t>Los criterios de adjudicación dan más valor, en términos relativos, a los aspectos innovadores que al precio.</t>
  </si>
  <si>
    <t>Se designa un comité de expertos con capacidad para valorar la innovación.</t>
  </si>
  <si>
    <t>13- Variantes</t>
  </si>
  <si>
    <t>Se permite la presentación de variantes para fomentar las soluciones innovadoras</t>
  </si>
  <si>
    <t>14- Seguimiento y control de la ejecución</t>
  </si>
  <si>
    <t>Se establecen por parte del contratante medios personales (ej. responsables del contrato, oficina técnica,  u otros) para controlar la ejecución del contrato.</t>
  </si>
  <si>
    <t>Se establecen  por parte del contratista medios personales (ej. responsables del contrato, oficina técnica,  u otros) para controlar la ejecución del contrato.</t>
  </si>
  <si>
    <t>Se definen mecanismos para controlar la correcta ejecución del contrato, detectar posibles desviaciones y arbitrar soluciones a situaciones inesperadas (ej. plan de trabajo, cronograma, establecimiento de hitos parciales, medidas de rendimiento, KPI, cambios de fase, control de riesgos, modelo de gobernanza  u otros).</t>
  </si>
  <si>
    <t>Los mecanismos para corregir las posibles desviaciones en el cumplimiento del contrato (ej. penalidades, cláusulas de “salida”, cláusulas de modificación, cláusulas de rescisión, etc.) están claramente definidos.</t>
  </si>
  <si>
    <t>15- Plazo de duración del contrato</t>
  </si>
  <si>
    <t xml:space="preserve">Los plazos de duración del contrato son adecuados al grado de I+D que debe desarrollarse durante la ejecución del mismo.     </t>
  </si>
  <si>
    <t>16- Evaluación fases/hitos ejecución del contrato</t>
  </si>
  <si>
    <t>Se define un sistema de evaluación para cada fase/hito intermedio.</t>
  </si>
  <si>
    <t>Las actividades de evaluación siguen el sistema definido y se mantienen a lo largo de la ejecución del contrato.</t>
  </si>
  <si>
    <t>17- Evaluación final del contrato</t>
  </si>
  <si>
    <t>En la evaluación final del contrato se incluyen todos los resultados relevantes (ej. salud, económicos, innovación, ambientales,  u otros).</t>
  </si>
  <si>
    <t>En la evaluación final, se analizan los aspectos a mejorar, las buenas prácticas y prácticas a evitar, con la finalidad de aprender y realizar unas recomendaciones finales para futuras contrataciones, así como la evaluación de las condiciones de escalado futuro  en el caso de una CPP con resultado positivo.</t>
  </si>
  <si>
    <t>18- Impacto</t>
  </si>
  <si>
    <t>3- Desarrollo de la consulta preliminar del mercado</t>
  </si>
  <si>
    <t>CUESTIONARIO DE BUENAS PRACTICAS EN CPI</t>
  </si>
  <si>
    <t>CATEGORÍAS</t>
  </si>
  <si>
    <t>Instrucciones:</t>
  </si>
  <si>
    <t>1. Proceda a evaluar considerando cada 'criterio' dentro del contexto de la categoría, y dentro del alcance de la información disponible del proyecto/contrato que se va a evaluar.</t>
  </si>
  <si>
    <t xml:space="preserve">2. Marque su nivel de cumplimiento de los requisitos de los criterios evaluados, utilizando la Escala Likert en el menú desplegable “Su puntuación ++ | AQUÍ | ++" en cada categoría, considerando que '1' significa que según la información disponible, el proyecto/contrato de CPI no cumple con ningún requisito de los criterios evaluados; y '5' significa que, según la información disponible, el proyecto/contrato de CPI cumple completamente con los criterios evaluados.
</t>
  </si>
  <si>
    <t>Su puntuación ++|AQUÍ|++</t>
  </si>
  <si>
    <t>1                 El proyecto no cumple con los criterios evaluados</t>
  </si>
  <si>
    <t>2                el proyecto apenas cumple con los criterios</t>
  </si>
  <si>
    <t>3                  el proyecto de alguna manera cumple la categoría</t>
  </si>
  <si>
    <t>4                el proyecto cumple en su mayoría con los criterios</t>
  </si>
  <si>
    <t>5                el proyecto cumple completamente con los criterios</t>
  </si>
  <si>
    <t>PUNTUACIÓN DE CRITERIOS</t>
  </si>
  <si>
    <t>EVALUACIÓN</t>
  </si>
  <si>
    <t>CUESTIONARIO DE BUENAS PRÁCTICAS EN CPI</t>
  </si>
  <si>
    <t>PUNTUACIÓN FINAL **</t>
  </si>
  <si>
    <t>(Max. 100 puntos)</t>
  </si>
  <si>
    <t>OBSERVACIONES</t>
  </si>
  <si>
    <t xml:space="preserve">Antes de utilizar esta herramienta, lea detenidamente el proyecto de CPI que desee evaluar, buscando la información clave sobre el proyecto que sustente su evaluación. Agregue cualquier información o comentario relevante sobre el proyecto o la evaluación en la sección 'Observaciones' de esta herramienta.
</t>
  </si>
  <si>
    <t>INSTRUCCIONES</t>
  </si>
  <si>
    <t>¿Cómo se ha calculado la puntuación?</t>
  </si>
  <si>
    <t>Valor 5: la máxima puntuación alcanzada. Se obtuvo multiplicando los puntos otorgados a cada categoría por el panel de expertos que participó en el proceso Delphi  por los puntos de cada criterio (dentro de cada categoría) y dividido por 100. Este es el valor más alto que puede alcanzar el criterio al evaluar un proyecto/contrato de CPI.
Valor 4: Es el 75% del máximo puntuado (valor 5)
Valor 3: es el 50% del máximo puntuado (valor 5)
Valor 2: es el 25% del máximo puntuado (valor 5)
Valor 1: la puntuación mínima alcanzada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</si>
</sst>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rgb="FFFA7D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2" borderId="1" applyNumberFormat="0" applyAlignment="0" applyProtection="0"/>
    <xf numFmtId="0" fontId="3" fillId="4" borderId="1" applyNumberFormat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" fontId="0" fillId="0" borderId="25" xfId="0" applyNumberFormat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1" fontId="0" fillId="0" borderId="26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165" fontId="0" fillId="3" borderId="14" xfId="0" applyNumberFormat="1" applyFill="1" applyBorder="1" applyAlignment="1">
      <alignment horizontal="center" vertical="center"/>
    </xf>
    <xf numFmtId="0" fontId="0" fillId="0" borderId="0" xfId="0" applyFont="1" applyAlignment="1"/>
    <xf numFmtId="0" fontId="6" fillId="0" borderId="0" xfId="0" applyFont="1" applyAlignment="1">
      <alignment horizontal="justify" vertical="center" wrapText="1"/>
    </xf>
    <xf numFmtId="0" fontId="6" fillId="0" borderId="0" xfId="0" applyFont="1" applyAlignment="1"/>
    <xf numFmtId="0" fontId="0" fillId="0" borderId="21" xfId="0" applyBorder="1" applyAlignment="1">
      <alignment horizontal="center" vertical="center" wrapText="1"/>
    </xf>
    <xf numFmtId="0" fontId="0" fillId="0" borderId="0" xfId="0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justify" vertical="top" wrapText="1"/>
    </xf>
    <xf numFmtId="0" fontId="2" fillId="0" borderId="0" xfId="0" applyFont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5" borderId="30" xfId="0" applyFill="1" applyBorder="1" applyAlignment="1">
      <alignment horizontal="justify" vertical="center"/>
    </xf>
    <xf numFmtId="0" fontId="0" fillId="5" borderId="31" xfId="0" applyFill="1" applyBorder="1" applyAlignment="1">
      <alignment horizontal="justify" vertical="center"/>
    </xf>
    <xf numFmtId="0" fontId="0" fillId="5" borderId="32" xfId="0" applyFill="1" applyBorder="1" applyAlignment="1">
      <alignment horizontal="justify" vertical="center"/>
    </xf>
    <xf numFmtId="0" fontId="0" fillId="5" borderId="30" xfId="0" applyFill="1" applyBorder="1" applyAlignment="1">
      <alignment horizontal="justify" vertical="center" wrapText="1"/>
    </xf>
    <xf numFmtId="0" fontId="0" fillId="5" borderId="31" xfId="0" applyFill="1" applyBorder="1" applyAlignment="1">
      <alignment horizontal="justify" vertical="center" wrapText="1"/>
    </xf>
    <xf numFmtId="0" fontId="0" fillId="5" borderId="32" xfId="0" applyFill="1" applyBorder="1" applyAlignment="1">
      <alignment horizontal="justify" vertical="center" wrapText="1"/>
    </xf>
    <xf numFmtId="0" fontId="0" fillId="0" borderId="31" xfId="0" applyBorder="1" applyAlignment="1">
      <alignment horizontal="justify" vertical="center" wrapText="1"/>
    </xf>
    <xf numFmtId="0" fontId="0" fillId="0" borderId="30" xfId="0" applyBorder="1" applyAlignment="1">
      <alignment horizontal="justify" vertical="center" wrapText="1"/>
    </xf>
    <xf numFmtId="0" fontId="0" fillId="0" borderId="32" xfId="0" applyBorder="1" applyAlignment="1">
      <alignment horizontal="justify" vertical="center" wrapText="1"/>
    </xf>
    <xf numFmtId="0" fontId="0" fillId="0" borderId="30" xfId="0" applyBorder="1" applyAlignment="1">
      <alignment vertical="center" wrapText="1"/>
    </xf>
    <xf numFmtId="0" fontId="0" fillId="0" borderId="33" xfId="0" applyBorder="1" applyAlignment="1">
      <alignment wrapText="1"/>
    </xf>
    <xf numFmtId="0" fontId="0" fillId="0" borderId="32" xfId="0" applyBorder="1" applyAlignment="1">
      <alignment vertical="center" wrapText="1"/>
    </xf>
    <xf numFmtId="0" fontId="0" fillId="0" borderId="30" xfId="0" applyFont="1" applyBorder="1" applyAlignment="1">
      <alignment horizontal="justify" vertical="center" wrapText="1"/>
    </xf>
    <xf numFmtId="0" fontId="0" fillId="0" borderId="31" xfId="0" applyFont="1" applyBorder="1" applyAlignment="1">
      <alignment horizontal="justify" vertical="center" wrapText="1"/>
    </xf>
    <xf numFmtId="0" fontId="0" fillId="0" borderId="32" xfId="0" applyFont="1" applyBorder="1" applyAlignment="1">
      <alignment horizontal="justify" vertical="center" wrapText="1"/>
    </xf>
    <xf numFmtId="0" fontId="0" fillId="0" borderId="31" xfId="0" applyFont="1" applyBorder="1" applyAlignment="1">
      <alignment vertical="center" wrapText="1"/>
    </xf>
    <xf numFmtId="0" fontId="0" fillId="0" borderId="30" xfId="0" applyFont="1" applyBorder="1" applyAlignment="1">
      <alignment vertical="center" wrapText="1"/>
    </xf>
    <xf numFmtId="0" fontId="0" fillId="0" borderId="32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9" fillId="6" borderId="0" xfId="0" applyFont="1" applyFill="1" applyAlignment="1">
      <alignment horizontal="center"/>
    </xf>
    <xf numFmtId="0" fontId="8" fillId="6" borderId="0" xfId="1" applyFont="1" applyFill="1" applyBorder="1" applyAlignment="1">
      <alignment horizontal="center" vertical="center" wrapText="1"/>
    </xf>
    <xf numFmtId="0" fontId="8" fillId="6" borderId="11" xfId="1" applyFont="1" applyFill="1" applyBorder="1" applyAlignment="1">
      <alignment horizontal="center" vertical="center" wrapText="1"/>
    </xf>
    <xf numFmtId="0" fontId="8" fillId="6" borderId="9" xfId="1" applyFont="1" applyFill="1" applyBorder="1" applyAlignment="1">
      <alignment horizontal="center" vertical="center"/>
    </xf>
    <xf numFmtId="0" fontId="8" fillId="6" borderId="10" xfId="1" applyFont="1" applyFill="1" applyBorder="1" applyAlignment="1">
      <alignment horizontal="center" vertical="center"/>
    </xf>
    <xf numFmtId="1" fontId="1" fillId="6" borderId="1" xfId="1" applyNumberFormat="1" applyFill="1" applyBorder="1" applyAlignment="1">
      <alignment horizontal="center" vertical="center"/>
    </xf>
    <xf numFmtId="0" fontId="8" fillId="6" borderId="9" xfId="1" applyFont="1" applyFill="1" applyBorder="1" applyAlignment="1">
      <alignment horizontal="center" vertical="center" wrapText="1"/>
    </xf>
    <xf numFmtId="0" fontId="8" fillId="6" borderId="10" xfId="1" applyFont="1" applyFill="1" applyBorder="1" applyAlignment="1">
      <alignment horizontal="center" vertical="center" wrapText="1"/>
    </xf>
    <xf numFmtId="0" fontId="8" fillId="6" borderId="9" xfId="1" applyFont="1" applyFill="1" applyBorder="1" applyAlignment="1">
      <alignment horizontal="center" wrapText="1"/>
    </xf>
    <xf numFmtId="0" fontId="8" fillId="6" borderId="10" xfId="1" applyFont="1" applyFill="1" applyBorder="1" applyAlignment="1">
      <alignment horizontal="center" wrapText="1"/>
    </xf>
    <xf numFmtId="1" fontId="1" fillId="6" borderId="16" xfId="1" applyNumberFormat="1" applyFill="1" applyBorder="1" applyAlignment="1">
      <alignment horizontal="center" vertical="center"/>
    </xf>
    <xf numFmtId="1" fontId="1" fillId="6" borderId="11" xfId="1" applyNumberFormat="1" applyFill="1" applyBorder="1" applyAlignment="1">
      <alignment horizontal="center" vertical="center"/>
    </xf>
    <xf numFmtId="1" fontId="1" fillId="6" borderId="2" xfId="1" applyNumberFormat="1" applyFill="1" applyBorder="1" applyAlignment="1">
      <alignment horizontal="center" vertical="center"/>
    </xf>
    <xf numFmtId="1" fontId="1" fillId="6" borderId="1" xfId="1" applyNumberFormat="1" applyFill="1" applyBorder="1" applyAlignment="1">
      <alignment horizontal="center" vertical="center" wrapText="1"/>
    </xf>
    <xf numFmtId="1" fontId="1" fillId="6" borderId="26" xfId="1" applyNumberFormat="1" applyFill="1" applyBorder="1" applyAlignment="1">
      <alignment horizontal="center" vertical="center"/>
    </xf>
    <xf numFmtId="1" fontId="1" fillId="6" borderId="15" xfId="1" applyNumberFormat="1" applyFill="1" applyBorder="1" applyAlignment="1">
      <alignment horizontal="center" vertical="center"/>
    </xf>
    <xf numFmtId="165" fontId="10" fillId="4" borderId="17" xfId="2" applyNumberFormat="1" applyFont="1" applyBorder="1" applyAlignment="1">
      <alignment horizontal="center" vertical="center"/>
    </xf>
    <xf numFmtId="0" fontId="4" fillId="6" borderId="18" xfId="0" applyFont="1" applyFill="1" applyBorder="1" applyAlignment="1">
      <alignment horizontal="center"/>
    </xf>
    <xf numFmtId="0" fontId="4" fillId="6" borderId="19" xfId="0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5" fillId="6" borderId="0" xfId="0" applyFont="1" applyFill="1" applyAlignment="1"/>
  </cellXfs>
  <cellStyles count="6">
    <cellStyle name="Cálculo" xfId="2" builtinId="22"/>
    <cellStyle name="Entrada" xfId="1" builtinId="20"/>
    <cellStyle name="Millares 2" xfId="3"/>
    <cellStyle name="Normal" xfId="0" builtinId="0"/>
    <cellStyle name="Porcentaje 2" xfId="5"/>
    <cellStyle name="Porcentaje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529168</xdr:colOff>
      <xdr:row>0</xdr:row>
      <xdr:rowOff>10584</xdr:rowOff>
    </xdr:from>
    <xdr:to>
      <xdr:col>9</xdr:col>
      <xdr:colOff>61384</xdr:colOff>
      <xdr:row>2</xdr:row>
      <xdr:rowOff>31751</xdr:rowOff>
    </xdr:to>
    <xdr:pic>
      <xdr:nvPicPr>
        <xdr:cNvPr id="3" name="2 Imagen" descr="http://cpi.aragon.es/wp-content/uploads/2021/01/Captura-de-pantalla-2021-01-15-a-las-13.28.40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3751" y="10584"/>
          <a:ext cx="3596216" cy="613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A7" sqref="A7"/>
    </sheetView>
  </sheetViews>
  <sheetFormatPr baseColWidth="10" defaultColWidth="14.42578125" defaultRowHeight="15" x14ac:dyDescent="0.25"/>
  <cols>
    <col min="1" max="1" width="59.28515625" style="30" customWidth="1"/>
    <col min="2" max="16384" width="14.42578125" style="30"/>
  </cols>
  <sheetData>
    <row r="1" spans="1:1" ht="14.45" x14ac:dyDescent="0.3">
      <c r="A1" s="95" t="s">
        <v>82</v>
      </c>
    </row>
    <row r="2" spans="1:1" ht="105.75" customHeight="1" x14ac:dyDescent="0.25">
      <c r="A2" s="31" t="s">
        <v>81</v>
      </c>
    </row>
    <row r="3" spans="1:1" ht="14.45" x14ac:dyDescent="0.3">
      <c r="A3" s="96" t="s">
        <v>83</v>
      </c>
    </row>
    <row r="4" spans="1:1" ht="150" x14ac:dyDescent="0.25">
      <c r="A4" s="31" t="s">
        <v>84</v>
      </c>
    </row>
    <row r="5" spans="1:1" ht="14.45" x14ac:dyDescent="0.3">
      <c r="A5" s="32"/>
    </row>
    <row r="6" spans="1:1" ht="14.45" x14ac:dyDescent="0.3">
      <c r="A6" s="32"/>
    </row>
    <row r="7" spans="1:1" ht="14.45" x14ac:dyDescent="0.3">
      <c r="A7" s="32"/>
    </row>
    <row r="8" spans="1:1" ht="14.45" x14ac:dyDescent="0.3">
      <c r="A8" s="3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7"/>
  <sheetViews>
    <sheetView showGridLines="0" tabSelected="1" zoomScale="90" zoomScaleNormal="90" workbookViewId="0">
      <selection activeCell="B7" sqref="B7"/>
    </sheetView>
  </sheetViews>
  <sheetFormatPr baseColWidth="10" defaultRowHeight="15" x14ac:dyDescent="0.25"/>
  <cols>
    <col min="1" max="1" width="18.7109375" customWidth="1"/>
    <col min="2" max="2" width="97.28515625" customWidth="1"/>
    <col min="3" max="6" width="10.5703125" customWidth="1"/>
    <col min="7" max="7" width="11.140625" customWidth="1"/>
    <col min="8" max="8" width="12.140625" customWidth="1"/>
    <col min="9" max="9" width="16.28515625" style="3" customWidth="1"/>
    <col min="10" max="10" width="13.7109375" customWidth="1"/>
  </cols>
  <sheetData>
    <row r="1" spans="1:10" ht="23.25" x14ac:dyDescent="0.35">
      <c r="A1" s="75" t="s">
        <v>64</v>
      </c>
      <c r="B1" s="75"/>
      <c r="C1" s="75"/>
      <c r="D1" s="75"/>
      <c r="E1" s="75"/>
      <c r="F1" s="75"/>
      <c r="G1" s="75"/>
      <c r="H1" s="75"/>
      <c r="I1" s="75"/>
    </row>
    <row r="2" spans="1:10" s="34" customFormat="1" ht="23.25" x14ac:dyDescent="0.35">
      <c r="A2" s="94"/>
      <c r="B2" s="94"/>
      <c r="C2" s="94"/>
      <c r="D2" s="94"/>
      <c r="E2" s="94"/>
      <c r="F2" s="94"/>
      <c r="G2" s="94"/>
      <c r="H2" s="94"/>
      <c r="I2" s="94"/>
    </row>
    <row r="3" spans="1:10" ht="25.9" customHeight="1" x14ac:dyDescent="0.25">
      <c r="A3" s="41"/>
      <c r="B3" s="41"/>
      <c r="C3" s="41"/>
      <c r="D3" s="41"/>
      <c r="E3" s="41"/>
      <c r="F3" s="41"/>
    </row>
    <row r="4" spans="1:10" ht="14.45" customHeight="1" x14ac:dyDescent="0.25">
      <c r="A4" s="1" t="s">
        <v>66</v>
      </c>
    </row>
    <row r="5" spans="1:10" ht="48.75" customHeight="1" x14ac:dyDescent="0.25">
      <c r="A5" s="47" t="s">
        <v>67</v>
      </c>
      <c r="B5" s="47"/>
      <c r="C5" s="47"/>
      <c r="D5" s="47"/>
      <c r="E5" s="47"/>
      <c r="F5" s="47"/>
      <c r="G5" s="47"/>
      <c r="H5" s="47"/>
      <c r="I5" s="47"/>
    </row>
    <row r="6" spans="1:10" ht="69" customHeight="1" x14ac:dyDescent="0.25">
      <c r="A6" s="47" t="s">
        <v>68</v>
      </c>
      <c r="B6" s="47"/>
      <c r="C6" s="47"/>
      <c r="D6" s="47"/>
      <c r="E6" s="47"/>
      <c r="F6" s="47"/>
      <c r="G6" s="47"/>
      <c r="H6" s="47"/>
      <c r="I6" s="47"/>
    </row>
    <row r="7" spans="1:10" ht="14.45" x14ac:dyDescent="0.3">
      <c r="A7" s="1"/>
    </row>
    <row r="8" spans="1:10" ht="14.45" x14ac:dyDescent="0.3">
      <c r="A8" s="1" t="s">
        <v>77</v>
      </c>
    </row>
    <row r="9" spans="1:10" ht="14.45" x14ac:dyDescent="0.3">
      <c r="C9" s="48" t="s">
        <v>76</v>
      </c>
      <c r="D9" s="48"/>
      <c r="E9" s="48"/>
      <c r="F9" s="48"/>
      <c r="G9" s="48"/>
      <c r="H9" s="8"/>
    </row>
    <row r="10" spans="1:10" x14ac:dyDescent="0.25">
      <c r="B10" s="3"/>
      <c r="C10" s="45" t="s">
        <v>70</v>
      </c>
      <c r="D10" s="45" t="s">
        <v>71</v>
      </c>
      <c r="E10" s="45" t="s">
        <v>72</v>
      </c>
      <c r="F10" s="45" t="s">
        <v>73</v>
      </c>
      <c r="G10" s="45" t="s">
        <v>74</v>
      </c>
      <c r="H10" s="7"/>
    </row>
    <row r="11" spans="1:10" ht="112.5" customHeight="1" thickBot="1" x14ac:dyDescent="0.3">
      <c r="A11" s="76" t="s">
        <v>65</v>
      </c>
      <c r="B11" s="9" t="s">
        <v>0</v>
      </c>
      <c r="C11" s="46"/>
      <c r="D11" s="46"/>
      <c r="E11" s="46"/>
      <c r="F11" s="46"/>
      <c r="G11" s="46"/>
      <c r="H11" s="77" t="s">
        <v>69</v>
      </c>
      <c r="I11" s="10" t="s">
        <v>75</v>
      </c>
      <c r="J11" s="24"/>
    </row>
    <row r="12" spans="1:10" ht="15.75" customHeight="1" thickBot="1" x14ac:dyDescent="0.3">
      <c r="A12" s="78" t="s">
        <v>1</v>
      </c>
      <c r="B12" s="78"/>
      <c r="C12" s="78"/>
      <c r="D12" s="78"/>
      <c r="E12" s="78"/>
      <c r="F12" s="78"/>
      <c r="G12" s="78"/>
      <c r="H12" s="78"/>
      <c r="I12" s="79"/>
    </row>
    <row r="13" spans="1:10" ht="39" customHeight="1" x14ac:dyDescent="0.25">
      <c r="A13" s="49" t="s">
        <v>1</v>
      </c>
      <c r="B13" s="52" t="s">
        <v>2</v>
      </c>
      <c r="C13" s="16">
        <v>0</v>
      </c>
      <c r="D13" s="12">
        <v>0.56000000000000005</v>
      </c>
      <c r="E13" s="11">
        <v>1.1200000000000001</v>
      </c>
      <c r="F13" s="11">
        <v>1.68</v>
      </c>
      <c r="G13" s="13">
        <v>2.2400000000000002</v>
      </c>
      <c r="H13" s="80">
        <v>1</v>
      </c>
      <c r="I13" s="29">
        <f>IF($H13=1,$C13,IF($H13=2,$D13,IF($H13=3,$E13,IF($H13=4,$F13,$G13))))</f>
        <v>0</v>
      </c>
    </row>
    <row r="14" spans="1:10" ht="49.5" customHeight="1" x14ac:dyDescent="0.25">
      <c r="A14" s="50"/>
      <c r="B14" s="53" t="s">
        <v>3</v>
      </c>
      <c r="C14" s="17">
        <v>0</v>
      </c>
      <c r="D14" s="14">
        <v>0.4</v>
      </c>
      <c r="E14" s="14">
        <v>0.8</v>
      </c>
      <c r="F14" s="14">
        <v>1.2</v>
      </c>
      <c r="G14" s="14">
        <v>1.6</v>
      </c>
      <c r="H14" s="80">
        <v>1</v>
      </c>
      <c r="I14" s="29">
        <f t="shared" ref="I14:I76" si="0">IF($H14=1,$C14,IF($H14=2,$D14,IF($H14=3,$E14,IF($H14=4,$F14,$G14))))</f>
        <v>0</v>
      </c>
    </row>
    <row r="15" spans="1:10" ht="38.25" customHeight="1" x14ac:dyDescent="0.25">
      <c r="A15" s="50"/>
      <c r="B15" s="53" t="s">
        <v>4</v>
      </c>
      <c r="C15" s="17">
        <v>0</v>
      </c>
      <c r="D15" s="14">
        <v>0.26</v>
      </c>
      <c r="E15" s="14">
        <v>0.52</v>
      </c>
      <c r="F15" s="14">
        <v>0.78</v>
      </c>
      <c r="G15" s="14">
        <v>1.04</v>
      </c>
      <c r="H15" s="80">
        <v>1</v>
      </c>
      <c r="I15" s="29">
        <f t="shared" si="0"/>
        <v>0</v>
      </c>
    </row>
    <row r="16" spans="1:10" ht="37.5" customHeight="1" x14ac:dyDescent="0.25">
      <c r="A16" s="50"/>
      <c r="B16" s="53" t="s">
        <v>5</v>
      </c>
      <c r="C16" s="17">
        <v>0</v>
      </c>
      <c r="D16" s="14">
        <v>0.36</v>
      </c>
      <c r="E16" s="14">
        <v>0.72</v>
      </c>
      <c r="F16" s="14">
        <v>1.08</v>
      </c>
      <c r="G16" s="14">
        <v>1.44</v>
      </c>
      <c r="H16" s="80">
        <v>1</v>
      </c>
      <c r="I16" s="29">
        <f t="shared" si="0"/>
        <v>0</v>
      </c>
    </row>
    <row r="17" spans="1:9" ht="37.5" customHeight="1" thickBot="1" x14ac:dyDescent="0.3">
      <c r="A17" s="51"/>
      <c r="B17" s="54" t="s">
        <v>6</v>
      </c>
      <c r="C17" s="17">
        <v>0</v>
      </c>
      <c r="D17" s="14">
        <v>0.42</v>
      </c>
      <c r="E17" s="14">
        <v>0.84</v>
      </c>
      <c r="F17" s="14">
        <v>1.26</v>
      </c>
      <c r="G17" s="14">
        <v>1.68</v>
      </c>
      <c r="H17" s="80">
        <v>1</v>
      </c>
      <c r="I17" s="29">
        <f t="shared" si="0"/>
        <v>0</v>
      </c>
    </row>
    <row r="18" spans="1:9" ht="15.75" thickBot="1" x14ac:dyDescent="0.3">
      <c r="A18" s="81" t="s">
        <v>7</v>
      </c>
      <c r="B18" s="81"/>
      <c r="C18" s="81"/>
      <c r="D18" s="81"/>
      <c r="E18" s="81"/>
      <c r="F18" s="81"/>
      <c r="G18" s="81"/>
      <c r="H18" s="81"/>
      <c r="I18" s="82"/>
    </row>
    <row r="19" spans="1:9" x14ac:dyDescent="0.25">
      <c r="A19" s="42" t="s">
        <v>7</v>
      </c>
      <c r="B19" s="55" t="s">
        <v>8</v>
      </c>
      <c r="C19" s="16">
        <v>0</v>
      </c>
      <c r="D19" s="11">
        <v>0.49</v>
      </c>
      <c r="E19" s="11">
        <v>0.97</v>
      </c>
      <c r="F19" s="11">
        <v>1.46</v>
      </c>
      <c r="G19" s="11">
        <v>1.944</v>
      </c>
      <c r="H19" s="80">
        <v>1</v>
      </c>
      <c r="I19" s="29">
        <f t="shared" si="0"/>
        <v>0</v>
      </c>
    </row>
    <row r="20" spans="1:9" ht="58.5" customHeight="1" x14ac:dyDescent="0.25">
      <c r="A20" s="43"/>
      <c r="B20" s="56" t="s">
        <v>9</v>
      </c>
      <c r="C20" s="16">
        <v>0</v>
      </c>
      <c r="D20" s="11">
        <v>0.35</v>
      </c>
      <c r="E20" s="11">
        <v>0.7</v>
      </c>
      <c r="F20" s="11">
        <v>1.05</v>
      </c>
      <c r="G20" s="11">
        <v>1.4040000000000001</v>
      </c>
      <c r="H20" s="80">
        <v>1</v>
      </c>
      <c r="I20" s="29">
        <f t="shared" si="0"/>
        <v>0</v>
      </c>
    </row>
    <row r="21" spans="1:9" ht="30" x14ac:dyDescent="0.25">
      <c r="A21" s="43"/>
      <c r="B21" s="56" t="s">
        <v>10</v>
      </c>
      <c r="C21" s="17">
        <v>0</v>
      </c>
      <c r="D21" s="14">
        <v>0.26</v>
      </c>
      <c r="E21" s="14">
        <v>0.51</v>
      </c>
      <c r="F21" s="14">
        <v>0.77</v>
      </c>
      <c r="G21" s="14">
        <v>1.026</v>
      </c>
      <c r="H21" s="80">
        <v>1</v>
      </c>
      <c r="I21" s="29">
        <f t="shared" si="0"/>
        <v>0</v>
      </c>
    </row>
    <row r="22" spans="1:9" ht="30.75" thickBot="1" x14ac:dyDescent="0.3">
      <c r="A22" s="44"/>
      <c r="B22" s="57" t="s">
        <v>11</v>
      </c>
      <c r="C22" s="18">
        <v>0</v>
      </c>
      <c r="D22" s="19">
        <v>0.26</v>
      </c>
      <c r="E22" s="19">
        <v>0.51</v>
      </c>
      <c r="F22" s="19">
        <v>0.77</v>
      </c>
      <c r="G22" s="19">
        <v>1.026</v>
      </c>
      <c r="H22" s="85">
        <v>1</v>
      </c>
      <c r="I22" s="29">
        <f t="shared" si="0"/>
        <v>0</v>
      </c>
    </row>
    <row r="23" spans="1:9" ht="15.75" customHeight="1" thickBot="1" x14ac:dyDescent="0.3">
      <c r="A23" s="83" t="s">
        <v>63</v>
      </c>
      <c r="B23" s="83"/>
      <c r="C23" s="83"/>
      <c r="D23" s="83"/>
      <c r="E23" s="83"/>
      <c r="F23" s="83"/>
      <c r="G23" s="83"/>
      <c r="H23" s="83"/>
      <c r="I23" s="84"/>
    </row>
    <row r="24" spans="1:9" x14ac:dyDescent="0.25">
      <c r="A24" s="42" t="s">
        <v>63</v>
      </c>
      <c r="B24" s="52" t="s">
        <v>16</v>
      </c>
      <c r="C24" s="6">
        <v>0</v>
      </c>
      <c r="D24" s="11">
        <v>0.28999999999999998</v>
      </c>
      <c r="E24" s="11">
        <v>0.57999999999999996</v>
      </c>
      <c r="F24" s="11">
        <v>0.86</v>
      </c>
      <c r="G24" s="11">
        <v>1.1520000000000001</v>
      </c>
      <c r="H24" s="80">
        <v>1</v>
      </c>
      <c r="I24" s="29">
        <f t="shared" si="0"/>
        <v>0</v>
      </c>
    </row>
    <row r="25" spans="1:9" ht="45" x14ac:dyDescent="0.25">
      <c r="A25" s="43"/>
      <c r="B25" s="53" t="s">
        <v>17</v>
      </c>
      <c r="C25" s="6">
        <v>0</v>
      </c>
      <c r="D25" s="11">
        <v>0.37</v>
      </c>
      <c r="E25" s="11">
        <v>0.74</v>
      </c>
      <c r="F25" s="11">
        <v>1.1000000000000001</v>
      </c>
      <c r="G25" s="11">
        <v>1.4720000000000002</v>
      </c>
      <c r="H25" s="80">
        <v>1</v>
      </c>
      <c r="I25" s="29">
        <f t="shared" si="0"/>
        <v>0</v>
      </c>
    </row>
    <row r="26" spans="1:9" ht="30" x14ac:dyDescent="0.25">
      <c r="A26" s="43"/>
      <c r="B26" s="53" t="s">
        <v>18</v>
      </c>
      <c r="C26" s="6">
        <v>0</v>
      </c>
      <c r="D26" s="11">
        <v>0.26</v>
      </c>
      <c r="E26" s="11">
        <v>0.51</v>
      </c>
      <c r="F26" s="11">
        <v>0.77</v>
      </c>
      <c r="G26" s="11">
        <v>1.024</v>
      </c>
      <c r="H26" s="80">
        <v>1</v>
      </c>
      <c r="I26" s="29">
        <f t="shared" si="0"/>
        <v>0</v>
      </c>
    </row>
    <row r="27" spans="1:9" ht="30" x14ac:dyDescent="0.25">
      <c r="A27" s="43"/>
      <c r="B27" s="53" t="s">
        <v>19</v>
      </c>
      <c r="C27" s="5">
        <v>0</v>
      </c>
      <c r="D27" s="14">
        <v>0.32</v>
      </c>
      <c r="E27" s="14">
        <v>0.64</v>
      </c>
      <c r="F27" s="14">
        <v>0.96</v>
      </c>
      <c r="G27" s="14">
        <v>1.28</v>
      </c>
      <c r="H27" s="80">
        <v>1</v>
      </c>
      <c r="I27" s="29">
        <f t="shared" si="0"/>
        <v>0</v>
      </c>
    </row>
    <row r="28" spans="1:9" ht="45.75" thickBot="1" x14ac:dyDescent="0.3">
      <c r="A28" s="44"/>
      <c r="B28" s="54" t="s">
        <v>20</v>
      </c>
      <c r="C28" s="4">
        <v>0</v>
      </c>
      <c r="D28" s="15">
        <v>0.37</v>
      </c>
      <c r="E28" s="15">
        <v>0.74</v>
      </c>
      <c r="F28" s="15">
        <v>1.1000000000000001</v>
      </c>
      <c r="G28" s="15">
        <v>1.4720000000000002</v>
      </c>
      <c r="H28" s="80">
        <v>1</v>
      </c>
      <c r="I28" s="29">
        <f t="shared" si="0"/>
        <v>0</v>
      </c>
    </row>
    <row r="29" spans="1:9" ht="15.75" customHeight="1" thickBot="1" x14ac:dyDescent="0.3">
      <c r="A29" s="83" t="s">
        <v>21</v>
      </c>
      <c r="B29" s="83"/>
      <c r="C29" s="83"/>
      <c r="D29" s="83"/>
      <c r="E29" s="83"/>
      <c r="F29" s="83"/>
      <c r="G29" s="83"/>
      <c r="H29" s="83"/>
      <c r="I29" s="84"/>
    </row>
    <row r="30" spans="1:9" x14ac:dyDescent="0.25">
      <c r="A30" s="42" t="s">
        <v>21</v>
      </c>
      <c r="B30" s="59" t="s">
        <v>22</v>
      </c>
      <c r="C30" s="25">
        <v>0</v>
      </c>
      <c r="D30" s="26">
        <v>0.7</v>
      </c>
      <c r="E30" s="26">
        <v>1.41</v>
      </c>
      <c r="F30" s="26">
        <v>2.11</v>
      </c>
      <c r="G30" s="26">
        <v>2.8119999999999998</v>
      </c>
      <c r="H30" s="86">
        <v>1</v>
      </c>
      <c r="I30" s="29">
        <f t="shared" si="0"/>
        <v>0</v>
      </c>
    </row>
    <row r="31" spans="1:9" x14ac:dyDescent="0.25">
      <c r="A31" s="43"/>
      <c r="B31" s="58" t="s">
        <v>23</v>
      </c>
      <c r="C31" s="17">
        <v>0</v>
      </c>
      <c r="D31" s="14">
        <v>0.59</v>
      </c>
      <c r="E31" s="14">
        <v>1.18</v>
      </c>
      <c r="F31" s="14">
        <v>1.78</v>
      </c>
      <c r="G31" s="14">
        <v>2.3680000000000003</v>
      </c>
      <c r="H31" s="87">
        <v>1</v>
      </c>
      <c r="I31" s="29">
        <f t="shared" si="0"/>
        <v>0</v>
      </c>
    </row>
    <row r="32" spans="1:9" ht="45.75" thickBot="1" x14ac:dyDescent="0.3">
      <c r="A32" s="44"/>
      <c r="B32" s="60" t="s">
        <v>24</v>
      </c>
      <c r="C32" s="16">
        <v>0</v>
      </c>
      <c r="D32" s="15">
        <v>0.56000000000000005</v>
      </c>
      <c r="E32" s="15">
        <v>1.1100000000000001</v>
      </c>
      <c r="F32" s="15">
        <v>1.67</v>
      </c>
      <c r="G32" s="15">
        <v>2.2200000000000002</v>
      </c>
      <c r="H32" s="80">
        <v>1</v>
      </c>
      <c r="I32" s="29">
        <f t="shared" si="0"/>
        <v>0</v>
      </c>
    </row>
    <row r="33" spans="1:9" ht="15.75" customHeight="1" thickBot="1" x14ac:dyDescent="0.3">
      <c r="A33" s="83" t="s">
        <v>12</v>
      </c>
      <c r="B33" s="83"/>
      <c r="C33" s="83"/>
      <c r="D33" s="83"/>
      <c r="E33" s="83"/>
      <c r="F33" s="83"/>
      <c r="G33" s="83"/>
      <c r="H33" s="83"/>
      <c r="I33" s="84"/>
    </row>
    <row r="34" spans="1:9" ht="63" customHeight="1" thickBot="1" x14ac:dyDescent="0.3">
      <c r="A34" s="33" t="s">
        <v>12</v>
      </c>
      <c r="B34" s="70" t="s">
        <v>25</v>
      </c>
      <c r="C34" s="16">
        <v>0</v>
      </c>
      <c r="D34" s="11">
        <v>1.25</v>
      </c>
      <c r="E34" s="11">
        <v>2.5</v>
      </c>
      <c r="F34" s="11">
        <v>3.75</v>
      </c>
      <c r="G34" s="11">
        <v>5</v>
      </c>
      <c r="H34" s="80">
        <v>1</v>
      </c>
      <c r="I34" s="29">
        <f t="shared" si="0"/>
        <v>0</v>
      </c>
    </row>
    <row r="35" spans="1:9" ht="15.75" customHeight="1" thickBot="1" x14ac:dyDescent="0.3">
      <c r="A35" s="83" t="s">
        <v>26</v>
      </c>
      <c r="B35" s="83"/>
      <c r="C35" s="83"/>
      <c r="D35" s="83"/>
      <c r="E35" s="83"/>
      <c r="F35" s="83"/>
      <c r="G35" s="83"/>
      <c r="H35" s="83"/>
      <c r="I35" s="84"/>
    </row>
    <row r="36" spans="1:9" x14ac:dyDescent="0.25">
      <c r="A36" s="42" t="s">
        <v>26</v>
      </c>
      <c r="B36" s="59" t="s">
        <v>27</v>
      </c>
      <c r="C36" s="20">
        <v>0</v>
      </c>
      <c r="D36" s="21">
        <v>0.36</v>
      </c>
      <c r="E36" s="21">
        <v>0.73</v>
      </c>
      <c r="F36" s="21">
        <v>1.0900000000000001</v>
      </c>
      <c r="G36" s="21">
        <v>1.4580000000000002</v>
      </c>
      <c r="H36" s="88">
        <v>1</v>
      </c>
      <c r="I36" s="29">
        <f t="shared" si="0"/>
        <v>0</v>
      </c>
    </row>
    <row r="37" spans="1:9" ht="30" x14ac:dyDescent="0.25">
      <c r="A37" s="43"/>
      <c r="B37" s="58" t="s">
        <v>28</v>
      </c>
      <c r="C37" s="22">
        <v>0</v>
      </c>
      <c r="D37" s="23">
        <v>0.36</v>
      </c>
      <c r="E37" s="23">
        <v>0.73</v>
      </c>
      <c r="F37" s="23">
        <v>1.0900000000000001</v>
      </c>
      <c r="G37" s="23">
        <v>1.4580000000000002</v>
      </c>
      <c r="H37" s="88">
        <v>1</v>
      </c>
      <c r="I37" s="29">
        <f t="shared" si="0"/>
        <v>0</v>
      </c>
    </row>
    <row r="38" spans="1:9" ht="30" x14ac:dyDescent="0.25">
      <c r="A38" s="43"/>
      <c r="B38" s="58" t="s">
        <v>29</v>
      </c>
      <c r="C38" s="22">
        <v>0</v>
      </c>
      <c r="D38" s="23">
        <v>0.36</v>
      </c>
      <c r="E38" s="23">
        <v>0.73</v>
      </c>
      <c r="F38" s="23">
        <v>1.0900000000000001</v>
      </c>
      <c r="G38" s="23">
        <v>1.4580000000000002</v>
      </c>
      <c r="H38" s="88">
        <v>1</v>
      </c>
      <c r="I38" s="29">
        <f t="shared" si="0"/>
        <v>0</v>
      </c>
    </row>
    <row r="39" spans="1:9" ht="15.75" thickBot="1" x14ac:dyDescent="0.3">
      <c r="A39" s="43"/>
      <c r="B39" s="60" t="s">
        <v>30</v>
      </c>
      <c r="C39" s="22">
        <v>0</v>
      </c>
      <c r="D39" s="23">
        <v>0.26</v>
      </c>
      <c r="E39" s="23">
        <v>0.51</v>
      </c>
      <c r="F39" s="23">
        <v>0.77</v>
      </c>
      <c r="G39" s="23">
        <v>1.026</v>
      </c>
      <c r="H39" s="88">
        <v>1</v>
      </c>
      <c r="I39" s="29">
        <f t="shared" si="0"/>
        <v>0</v>
      </c>
    </row>
    <row r="40" spans="1:9" ht="15.75" customHeight="1" thickBot="1" x14ac:dyDescent="0.3">
      <c r="A40" s="83" t="s">
        <v>13</v>
      </c>
      <c r="B40" s="83"/>
      <c r="C40" s="83"/>
      <c r="D40" s="83"/>
      <c r="E40" s="83"/>
      <c r="F40" s="83"/>
      <c r="G40" s="83"/>
      <c r="H40" s="83"/>
      <c r="I40" s="84"/>
    </row>
    <row r="41" spans="1:9" x14ac:dyDescent="0.25">
      <c r="A41" s="42" t="s">
        <v>13</v>
      </c>
      <c r="B41" s="61" t="s">
        <v>31</v>
      </c>
      <c r="C41" s="16">
        <v>0</v>
      </c>
      <c r="D41" s="11">
        <v>1.07</v>
      </c>
      <c r="E41" s="11">
        <v>2.14</v>
      </c>
      <c r="F41" s="11">
        <v>3.2</v>
      </c>
      <c r="G41" s="11">
        <v>4.2699999999999996</v>
      </c>
      <c r="H41" s="80">
        <v>1</v>
      </c>
      <c r="I41" s="29">
        <f t="shared" si="0"/>
        <v>0</v>
      </c>
    </row>
    <row r="42" spans="1:9" ht="30.75" thickBot="1" x14ac:dyDescent="0.3">
      <c r="A42" s="43"/>
      <c r="B42" s="60" t="s">
        <v>32</v>
      </c>
      <c r="C42" s="17">
        <v>0</v>
      </c>
      <c r="D42" s="14">
        <v>0.68</v>
      </c>
      <c r="E42" s="14">
        <v>1.37</v>
      </c>
      <c r="F42" s="14">
        <v>2.0499999999999998</v>
      </c>
      <c r="G42" s="14">
        <v>2.73</v>
      </c>
      <c r="H42" s="80">
        <v>1</v>
      </c>
      <c r="I42" s="29">
        <f t="shared" si="0"/>
        <v>0</v>
      </c>
    </row>
    <row r="43" spans="1:9" ht="15.75" customHeight="1" thickBot="1" x14ac:dyDescent="0.3">
      <c r="A43" s="81" t="s">
        <v>14</v>
      </c>
      <c r="B43" s="81"/>
      <c r="C43" s="81"/>
      <c r="D43" s="81"/>
      <c r="E43" s="81"/>
      <c r="F43" s="81"/>
      <c r="G43" s="81"/>
      <c r="H43" s="81"/>
      <c r="I43" s="82"/>
    </row>
    <row r="44" spans="1:9" ht="19.899999999999999" customHeight="1" x14ac:dyDescent="0.25">
      <c r="A44" s="42" t="s">
        <v>14</v>
      </c>
      <c r="B44" s="59" t="s">
        <v>33</v>
      </c>
      <c r="C44" s="16">
        <v>0</v>
      </c>
      <c r="D44" s="11">
        <v>0.59</v>
      </c>
      <c r="E44" s="11">
        <v>1.19</v>
      </c>
      <c r="F44" s="11">
        <v>1.78</v>
      </c>
      <c r="G44" s="11">
        <v>2.3760000000000003</v>
      </c>
      <c r="H44" s="80">
        <v>1</v>
      </c>
      <c r="I44" s="29">
        <f t="shared" si="0"/>
        <v>0</v>
      </c>
    </row>
    <row r="45" spans="1:9" ht="19.899999999999999" customHeight="1" x14ac:dyDescent="0.25">
      <c r="A45" s="43"/>
      <c r="B45" s="58" t="s">
        <v>34</v>
      </c>
      <c r="C45" s="16">
        <v>0</v>
      </c>
      <c r="D45" s="11">
        <v>0.41</v>
      </c>
      <c r="E45" s="11">
        <v>0.81</v>
      </c>
      <c r="F45" s="11">
        <v>1.22</v>
      </c>
      <c r="G45" s="11">
        <v>1.62</v>
      </c>
      <c r="H45" s="80">
        <v>1</v>
      </c>
      <c r="I45" s="29">
        <f t="shared" si="0"/>
        <v>0</v>
      </c>
    </row>
    <row r="46" spans="1:9" ht="35.25" customHeight="1" thickBot="1" x14ac:dyDescent="0.3">
      <c r="A46" s="43"/>
      <c r="B46" s="60" t="s">
        <v>35</v>
      </c>
      <c r="C46" s="16">
        <v>0</v>
      </c>
      <c r="D46" s="11">
        <v>0.35</v>
      </c>
      <c r="E46" s="11">
        <v>0.7</v>
      </c>
      <c r="F46" s="11">
        <v>1.05</v>
      </c>
      <c r="G46" s="11">
        <v>1.4040000000000001</v>
      </c>
      <c r="H46" s="80">
        <v>1</v>
      </c>
      <c r="I46" s="29">
        <f t="shared" si="0"/>
        <v>0</v>
      </c>
    </row>
    <row r="47" spans="1:9" ht="15.75" customHeight="1" thickBot="1" x14ac:dyDescent="0.3">
      <c r="A47" s="81" t="s">
        <v>15</v>
      </c>
      <c r="B47" s="81"/>
      <c r="C47" s="81"/>
      <c r="D47" s="81"/>
      <c r="E47" s="81"/>
      <c r="F47" s="81"/>
      <c r="G47" s="81"/>
      <c r="H47" s="81"/>
      <c r="I47" s="82"/>
    </row>
    <row r="48" spans="1:9" ht="36" customHeight="1" x14ac:dyDescent="0.25">
      <c r="A48" s="42" t="s">
        <v>15</v>
      </c>
      <c r="B48" s="59" t="s">
        <v>36</v>
      </c>
      <c r="C48" s="27">
        <v>0</v>
      </c>
      <c r="D48" s="28">
        <v>0.48</v>
      </c>
      <c r="E48" s="28">
        <v>0.96</v>
      </c>
      <c r="F48" s="28">
        <v>1.44</v>
      </c>
      <c r="G48" s="28">
        <v>1.92</v>
      </c>
      <c r="H48" s="89">
        <v>1</v>
      </c>
      <c r="I48" s="29">
        <f t="shared" si="0"/>
        <v>0</v>
      </c>
    </row>
    <row r="49" spans="1:9" ht="41.25" customHeight="1" thickBot="1" x14ac:dyDescent="0.3">
      <c r="A49" s="44"/>
      <c r="B49" s="60" t="s">
        <v>37</v>
      </c>
      <c r="C49" s="18">
        <v>0</v>
      </c>
      <c r="D49" s="19">
        <v>0.52</v>
      </c>
      <c r="E49" s="19">
        <v>1.04</v>
      </c>
      <c r="F49" s="19">
        <v>1.56</v>
      </c>
      <c r="G49" s="19">
        <v>2.08</v>
      </c>
      <c r="H49" s="90">
        <v>1</v>
      </c>
      <c r="I49" s="29">
        <f t="shared" si="0"/>
        <v>0</v>
      </c>
    </row>
    <row r="50" spans="1:9" s="34" customFormat="1" ht="15.75" customHeight="1" thickBot="1" x14ac:dyDescent="0.3">
      <c r="A50" s="81" t="s">
        <v>38</v>
      </c>
      <c r="B50" s="81"/>
      <c r="C50" s="81"/>
      <c r="D50" s="81"/>
      <c r="E50" s="81"/>
      <c r="F50" s="81"/>
      <c r="G50" s="81"/>
      <c r="H50" s="81"/>
      <c r="I50" s="82"/>
    </row>
    <row r="51" spans="1:9" s="34" customFormat="1" ht="29.25" customHeight="1" thickBot="1" x14ac:dyDescent="0.3">
      <c r="A51" s="33" t="s">
        <v>38</v>
      </c>
      <c r="B51" s="71" t="s">
        <v>39</v>
      </c>
      <c r="C51" s="27">
        <v>0</v>
      </c>
      <c r="D51" s="28">
        <v>1</v>
      </c>
      <c r="E51" s="28">
        <v>2</v>
      </c>
      <c r="F51" s="28">
        <v>3</v>
      </c>
      <c r="G51" s="28">
        <v>4</v>
      </c>
      <c r="H51" s="89">
        <v>1</v>
      </c>
      <c r="I51" s="29">
        <f t="shared" si="0"/>
        <v>0</v>
      </c>
    </row>
    <row r="52" spans="1:9" s="34" customFormat="1" ht="15.75" customHeight="1" thickBot="1" x14ac:dyDescent="0.3">
      <c r="A52" s="81" t="s">
        <v>40</v>
      </c>
      <c r="B52" s="81"/>
      <c r="C52" s="81"/>
      <c r="D52" s="81"/>
      <c r="E52" s="81"/>
      <c r="F52" s="81"/>
      <c r="G52" s="81"/>
      <c r="H52" s="81"/>
      <c r="I52" s="82"/>
    </row>
    <row r="53" spans="1:9" s="34" customFormat="1" ht="23.25" customHeight="1" x14ac:dyDescent="0.25">
      <c r="A53" s="42" t="s">
        <v>40</v>
      </c>
      <c r="B53" s="61" t="s">
        <v>41</v>
      </c>
      <c r="C53" s="27">
        <v>0</v>
      </c>
      <c r="D53" s="28">
        <v>0.66</v>
      </c>
      <c r="E53" s="28">
        <v>1.33</v>
      </c>
      <c r="F53" s="28">
        <v>1.99</v>
      </c>
      <c r="G53" s="28">
        <v>2.65</v>
      </c>
      <c r="H53" s="89">
        <v>1</v>
      </c>
      <c r="I53" s="29">
        <f t="shared" si="0"/>
        <v>0</v>
      </c>
    </row>
    <row r="54" spans="1:9" s="34" customFormat="1" ht="27" customHeight="1" thickBot="1" x14ac:dyDescent="0.3">
      <c r="A54" s="44"/>
      <c r="B54" s="63" t="s">
        <v>42</v>
      </c>
      <c r="C54" s="18">
        <v>0</v>
      </c>
      <c r="D54" s="19">
        <v>0.59</v>
      </c>
      <c r="E54" s="19">
        <v>1.18</v>
      </c>
      <c r="F54" s="19">
        <v>1.76</v>
      </c>
      <c r="G54" s="19">
        <v>2.35</v>
      </c>
      <c r="H54" s="90">
        <v>1</v>
      </c>
      <c r="I54" s="29">
        <f t="shared" si="0"/>
        <v>0</v>
      </c>
    </row>
    <row r="55" spans="1:9" s="34" customFormat="1" ht="15.75" customHeight="1" thickBot="1" x14ac:dyDescent="0.3">
      <c r="A55" s="81" t="s">
        <v>43</v>
      </c>
      <c r="B55" s="81"/>
      <c r="C55" s="81"/>
      <c r="D55" s="81"/>
      <c r="E55" s="81"/>
      <c r="F55" s="81"/>
      <c r="G55" s="81"/>
      <c r="H55" s="81"/>
      <c r="I55" s="82"/>
    </row>
    <row r="56" spans="1:9" s="34" customFormat="1" ht="27.75" customHeight="1" x14ac:dyDescent="0.25">
      <c r="A56" s="42" t="s">
        <v>43</v>
      </c>
      <c r="B56" s="64" t="s">
        <v>44</v>
      </c>
      <c r="C56" s="16">
        <v>0</v>
      </c>
      <c r="D56" s="11">
        <v>0.6</v>
      </c>
      <c r="E56" s="11">
        <v>1.19</v>
      </c>
      <c r="F56" s="11">
        <v>1.79</v>
      </c>
      <c r="G56" s="11">
        <v>2.38</v>
      </c>
      <c r="H56" s="80">
        <v>1</v>
      </c>
      <c r="I56" s="29">
        <f t="shared" si="0"/>
        <v>0</v>
      </c>
    </row>
    <row r="57" spans="1:9" s="34" customFormat="1" ht="18" customHeight="1" x14ac:dyDescent="0.25">
      <c r="A57" s="43"/>
      <c r="B57" s="65" t="s">
        <v>45</v>
      </c>
      <c r="C57" s="16">
        <v>0</v>
      </c>
      <c r="D57" s="11">
        <v>0.65</v>
      </c>
      <c r="E57" s="11">
        <v>1.3</v>
      </c>
      <c r="F57" s="11">
        <v>1.94</v>
      </c>
      <c r="G57" s="11">
        <v>2.59</v>
      </c>
      <c r="H57" s="80">
        <v>1</v>
      </c>
      <c r="I57" s="29">
        <f t="shared" si="0"/>
        <v>0</v>
      </c>
    </row>
    <row r="58" spans="1:9" s="34" customFormat="1" ht="28.5" customHeight="1" thickBot="1" x14ac:dyDescent="0.3">
      <c r="A58" s="43"/>
      <c r="B58" s="66" t="s">
        <v>46</v>
      </c>
      <c r="C58" s="16">
        <v>0</v>
      </c>
      <c r="D58" s="11">
        <v>0.49</v>
      </c>
      <c r="E58" s="11">
        <v>0.98</v>
      </c>
      <c r="F58" s="11">
        <v>1.47</v>
      </c>
      <c r="G58" s="11">
        <v>1.96</v>
      </c>
      <c r="H58" s="80">
        <v>1</v>
      </c>
      <c r="I58" s="29">
        <f t="shared" si="0"/>
        <v>0</v>
      </c>
    </row>
    <row r="59" spans="1:9" s="34" customFormat="1" ht="15.75" customHeight="1" thickBot="1" x14ac:dyDescent="0.3">
      <c r="A59" s="81" t="s">
        <v>47</v>
      </c>
      <c r="B59" s="81"/>
      <c r="C59" s="81"/>
      <c r="D59" s="81"/>
      <c r="E59" s="81"/>
      <c r="F59" s="81"/>
      <c r="G59" s="81"/>
      <c r="H59" s="81"/>
      <c r="I59" s="82"/>
    </row>
    <row r="60" spans="1:9" s="34" customFormat="1" ht="27.75" customHeight="1" thickBot="1" x14ac:dyDescent="0.3">
      <c r="A60" s="33" t="s">
        <v>47</v>
      </c>
      <c r="B60" s="72" t="s">
        <v>48</v>
      </c>
      <c r="C60" s="27">
        <v>0</v>
      </c>
      <c r="D60" s="28">
        <v>0.75</v>
      </c>
      <c r="E60" s="28">
        <v>1.5</v>
      </c>
      <c r="F60" s="28">
        <v>2.25</v>
      </c>
      <c r="G60" s="28">
        <v>3</v>
      </c>
      <c r="H60" s="89">
        <v>1</v>
      </c>
      <c r="I60" s="29">
        <f t="shared" si="0"/>
        <v>0</v>
      </c>
    </row>
    <row r="61" spans="1:9" s="34" customFormat="1" ht="15.75" customHeight="1" thickBot="1" x14ac:dyDescent="0.3">
      <c r="A61" s="83" t="s">
        <v>49</v>
      </c>
      <c r="B61" s="83"/>
      <c r="C61" s="83"/>
      <c r="D61" s="83"/>
      <c r="E61" s="83"/>
      <c r="F61" s="83"/>
      <c r="G61" s="83"/>
      <c r="H61" s="83"/>
      <c r="I61" s="84"/>
    </row>
    <row r="62" spans="1:9" s="34" customFormat="1" ht="41.25" customHeight="1" x14ac:dyDescent="0.25">
      <c r="A62" s="42" t="s">
        <v>49</v>
      </c>
      <c r="B62" s="64" t="s">
        <v>50</v>
      </c>
      <c r="C62" s="20">
        <v>0</v>
      </c>
      <c r="D62" s="21">
        <v>0.46</v>
      </c>
      <c r="E62" s="21">
        <v>0.91</v>
      </c>
      <c r="F62" s="21">
        <v>1.37</v>
      </c>
      <c r="G62" s="21">
        <v>1.82</v>
      </c>
      <c r="H62" s="88">
        <v>1</v>
      </c>
      <c r="I62" s="29">
        <f t="shared" si="0"/>
        <v>0</v>
      </c>
    </row>
    <row r="63" spans="1:9" s="34" customFormat="1" ht="41.25" customHeight="1" x14ac:dyDescent="0.25">
      <c r="A63" s="43"/>
      <c r="B63" s="65" t="s">
        <v>51</v>
      </c>
      <c r="C63" s="22">
        <v>0</v>
      </c>
      <c r="D63" s="23">
        <v>0.37</v>
      </c>
      <c r="E63" s="23">
        <v>0.74</v>
      </c>
      <c r="F63" s="23">
        <v>1.1100000000000001</v>
      </c>
      <c r="G63" s="23">
        <v>1.484</v>
      </c>
      <c r="H63" s="88">
        <v>1</v>
      </c>
      <c r="I63" s="29">
        <f t="shared" si="0"/>
        <v>0</v>
      </c>
    </row>
    <row r="64" spans="1:9" s="34" customFormat="1" ht="41.25" customHeight="1" x14ac:dyDescent="0.25">
      <c r="A64" s="43"/>
      <c r="B64" s="67" t="s">
        <v>52</v>
      </c>
      <c r="C64" s="22">
        <v>0</v>
      </c>
      <c r="D64" s="23">
        <v>0.51</v>
      </c>
      <c r="E64" s="23">
        <v>1.03</v>
      </c>
      <c r="F64" s="23">
        <v>1.54</v>
      </c>
      <c r="G64" s="23">
        <v>2.0579999999999998</v>
      </c>
      <c r="H64" s="88">
        <v>1</v>
      </c>
      <c r="I64" s="29">
        <f t="shared" si="0"/>
        <v>0</v>
      </c>
    </row>
    <row r="65" spans="1:9" s="34" customFormat="1" ht="41.25" customHeight="1" thickBot="1" x14ac:dyDescent="0.3">
      <c r="A65" s="43"/>
      <c r="B65" s="66" t="s">
        <v>53</v>
      </c>
      <c r="C65" s="22">
        <v>0</v>
      </c>
      <c r="D65" s="23">
        <v>0.41</v>
      </c>
      <c r="E65" s="23">
        <v>0.82</v>
      </c>
      <c r="F65" s="23">
        <v>1.23</v>
      </c>
      <c r="G65" s="23">
        <v>1.6379999999999999</v>
      </c>
      <c r="H65" s="88">
        <v>1</v>
      </c>
      <c r="I65" s="29">
        <f t="shared" si="0"/>
        <v>0</v>
      </c>
    </row>
    <row r="66" spans="1:9" s="34" customFormat="1" ht="15.75" customHeight="1" thickBot="1" x14ac:dyDescent="0.3">
      <c r="A66" s="81" t="s">
        <v>54</v>
      </c>
      <c r="B66" s="81"/>
      <c r="C66" s="81"/>
      <c r="D66" s="81"/>
      <c r="E66" s="81"/>
      <c r="F66" s="81"/>
      <c r="G66" s="81"/>
      <c r="H66" s="81"/>
      <c r="I66" s="82"/>
    </row>
    <row r="67" spans="1:9" s="34" customFormat="1" ht="41.25" customHeight="1" thickBot="1" x14ac:dyDescent="0.3">
      <c r="A67" s="33" t="s">
        <v>54</v>
      </c>
      <c r="B67" s="62" t="s">
        <v>55</v>
      </c>
      <c r="C67" s="27">
        <v>0</v>
      </c>
      <c r="D67" s="28">
        <v>1</v>
      </c>
      <c r="E67" s="28">
        <v>2</v>
      </c>
      <c r="F67" s="28">
        <v>3</v>
      </c>
      <c r="G67" s="28">
        <v>4</v>
      </c>
      <c r="H67" s="89">
        <v>1</v>
      </c>
      <c r="I67" s="29">
        <f t="shared" si="0"/>
        <v>0</v>
      </c>
    </row>
    <row r="68" spans="1:9" s="34" customFormat="1" ht="15.75" customHeight="1" thickBot="1" x14ac:dyDescent="0.3">
      <c r="A68" s="81" t="s">
        <v>56</v>
      </c>
      <c r="B68" s="81"/>
      <c r="C68" s="81"/>
      <c r="D68" s="81"/>
      <c r="E68" s="81"/>
      <c r="F68" s="81"/>
      <c r="G68" s="81"/>
      <c r="H68" s="81"/>
      <c r="I68" s="82"/>
    </row>
    <row r="69" spans="1:9" s="34" customFormat="1" ht="21.75" customHeight="1" x14ac:dyDescent="0.25">
      <c r="A69" s="42" t="s">
        <v>56</v>
      </c>
      <c r="B69" s="59" t="s">
        <v>57</v>
      </c>
      <c r="C69" s="27">
        <v>0</v>
      </c>
      <c r="D69" s="28">
        <v>0.87</v>
      </c>
      <c r="E69" s="28">
        <v>1.74</v>
      </c>
      <c r="F69" s="28">
        <v>2.61</v>
      </c>
      <c r="G69" s="28">
        <v>3.48</v>
      </c>
      <c r="H69" s="89">
        <v>1</v>
      </c>
      <c r="I69" s="29">
        <f t="shared" si="0"/>
        <v>0</v>
      </c>
    </row>
    <row r="70" spans="1:9" s="34" customFormat="1" ht="41.25" customHeight="1" thickBot="1" x14ac:dyDescent="0.3">
      <c r="A70" s="44"/>
      <c r="B70" s="60" t="s">
        <v>58</v>
      </c>
      <c r="C70" s="18">
        <v>0</v>
      </c>
      <c r="D70" s="19">
        <v>0.63</v>
      </c>
      <c r="E70" s="19">
        <v>1.26</v>
      </c>
      <c r="F70" s="19">
        <v>1.89</v>
      </c>
      <c r="G70" s="19">
        <v>2.52</v>
      </c>
      <c r="H70" s="90">
        <v>1</v>
      </c>
      <c r="I70" s="29">
        <f t="shared" si="0"/>
        <v>0</v>
      </c>
    </row>
    <row r="71" spans="1:9" s="34" customFormat="1" ht="15.75" customHeight="1" thickBot="1" x14ac:dyDescent="0.3">
      <c r="A71" s="81" t="s">
        <v>59</v>
      </c>
      <c r="B71" s="81"/>
      <c r="C71" s="81"/>
      <c r="D71" s="81"/>
      <c r="E71" s="81"/>
      <c r="F71" s="81"/>
      <c r="G71" s="81"/>
      <c r="H71" s="81"/>
      <c r="I71" s="82"/>
    </row>
    <row r="72" spans="1:9" s="34" customFormat="1" ht="41.25" customHeight="1" x14ac:dyDescent="0.25">
      <c r="A72" s="42" t="s">
        <v>59</v>
      </c>
      <c r="B72" s="68" t="s">
        <v>60</v>
      </c>
      <c r="C72" s="27">
        <v>0</v>
      </c>
      <c r="D72" s="28">
        <v>0.61</v>
      </c>
      <c r="E72" s="28">
        <v>1.23</v>
      </c>
      <c r="F72" s="28">
        <v>1.84</v>
      </c>
      <c r="G72" s="28">
        <v>2.4500000000000002</v>
      </c>
      <c r="H72" s="89">
        <v>1</v>
      </c>
      <c r="I72" s="29">
        <f t="shared" si="0"/>
        <v>0</v>
      </c>
    </row>
    <row r="73" spans="1:9" s="34" customFormat="1" ht="41.25" customHeight="1" thickBot="1" x14ac:dyDescent="0.3">
      <c r="A73" s="44"/>
      <c r="B73" s="69" t="s">
        <v>61</v>
      </c>
      <c r="C73" s="18">
        <v>0</v>
      </c>
      <c r="D73" s="19">
        <v>0.64</v>
      </c>
      <c r="E73" s="19">
        <v>1.28</v>
      </c>
      <c r="F73" s="19">
        <v>1.91</v>
      </c>
      <c r="G73" s="19">
        <v>2.5499999999999998</v>
      </c>
      <c r="H73" s="90">
        <v>1</v>
      </c>
      <c r="I73" s="29">
        <f t="shared" si="0"/>
        <v>0</v>
      </c>
    </row>
    <row r="74" spans="1:9" s="34" customFormat="1" ht="15.75" customHeight="1" thickBot="1" x14ac:dyDescent="0.3">
      <c r="A74" s="81" t="s">
        <v>62</v>
      </c>
      <c r="B74" s="81"/>
      <c r="C74" s="81"/>
      <c r="D74" s="81"/>
      <c r="E74" s="81"/>
      <c r="F74" s="81"/>
      <c r="G74" s="81"/>
      <c r="H74" s="81"/>
      <c r="I74" s="82"/>
    </row>
    <row r="75" spans="1:9" s="34" customFormat="1" ht="41.25" customHeight="1" x14ac:dyDescent="0.25">
      <c r="A75" s="42" t="s">
        <v>62</v>
      </c>
      <c r="B75" s="68" t="s">
        <v>60</v>
      </c>
      <c r="C75" s="27">
        <v>0</v>
      </c>
      <c r="D75" s="28">
        <v>0.59</v>
      </c>
      <c r="E75" s="28">
        <v>1.18</v>
      </c>
      <c r="F75" s="28">
        <v>1.76</v>
      </c>
      <c r="G75" s="28">
        <v>2.35</v>
      </c>
      <c r="H75" s="89">
        <v>1</v>
      </c>
      <c r="I75" s="29">
        <f t="shared" si="0"/>
        <v>0</v>
      </c>
    </row>
    <row r="76" spans="1:9" s="34" customFormat="1" ht="41.25" customHeight="1" thickBot="1" x14ac:dyDescent="0.3">
      <c r="A76" s="44"/>
      <c r="B76" s="69" t="s">
        <v>61</v>
      </c>
      <c r="C76" s="18">
        <v>0</v>
      </c>
      <c r="D76" s="19">
        <v>0.66</v>
      </c>
      <c r="E76" s="19">
        <v>1.33</v>
      </c>
      <c r="F76" s="19">
        <v>1.99</v>
      </c>
      <c r="G76" s="19">
        <v>2.65</v>
      </c>
      <c r="H76" s="90">
        <v>1</v>
      </c>
      <c r="I76" s="29">
        <f t="shared" si="0"/>
        <v>0</v>
      </c>
    </row>
    <row r="77" spans="1:9" ht="45.75" customHeight="1" thickBot="1" x14ac:dyDescent="0.3">
      <c r="G77" s="73" t="s">
        <v>78</v>
      </c>
      <c r="H77" s="74"/>
      <c r="I77" s="91">
        <f>SUM($I44:$I46,$I41:$I42,$I36:$I39,$I34:$I34,$I30:$I32,$I24:$I28,$I19:$I22,$I13:$I17,$I48:$I49,$I51:$I51, $I53:$I54,$I56:$I58,$I60:$I60,$I62:$I65,$I67:$I67,$I69:$I70,$I72:$I73,$I75:$I76)</f>
        <v>0</v>
      </c>
    </row>
    <row r="78" spans="1:9" ht="30" x14ac:dyDescent="0.25">
      <c r="I78" s="2" t="s">
        <v>79</v>
      </c>
    </row>
    <row r="80" spans="1:9" ht="15.75" thickBot="1" x14ac:dyDescent="0.3"/>
    <row r="81" spans="1:10" ht="19.5" thickBot="1" x14ac:dyDescent="0.35">
      <c r="A81" s="92" t="s">
        <v>80</v>
      </c>
      <c r="B81" s="93"/>
    </row>
    <row r="82" spans="1:10" x14ac:dyDescent="0.25">
      <c r="A82" s="35"/>
      <c r="B82" s="35"/>
      <c r="C82" s="35"/>
      <c r="D82" s="35"/>
      <c r="E82" s="35"/>
      <c r="F82" s="35"/>
      <c r="G82" s="35"/>
      <c r="H82" s="35"/>
      <c r="I82" s="35"/>
      <c r="J82" s="36"/>
    </row>
    <row r="83" spans="1:10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8"/>
    </row>
    <row r="84" spans="1:10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8"/>
    </row>
    <row r="85" spans="1:10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8"/>
    </row>
    <row r="86" spans="1:10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8"/>
    </row>
    <row r="87" spans="1:10" ht="15.75" thickBot="1" x14ac:dyDescent="0.3">
      <c r="A87" s="39"/>
      <c r="B87" s="39"/>
      <c r="C87" s="39"/>
      <c r="D87" s="39"/>
      <c r="E87" s="39"/>
      <c r="F87" s="39"/>
      <c r="G87" s="39"/>
      <c r="H87" s="39"/>
      <c r="I87" s="39"/>
      <c r="J87" s="40"/>
    </row>
  </sheetData>
  <mergeCells count="45">
    <mergeCell ref="A75:A76"/>
    <mergeCell ref="G77:H77"/>
    <mergeCell ref="A1:I1"/>
    <mergeCell ref="A68:I68"/>
    <mergeCell ref="A69:A70"/>
    <mergeCell ref="A71:I71"/>
    <mergeCell ref="A72:A73"/>
    <mergeCell ref="A74:I74"/>
    <mergeCell ref="A56:A58"/>
    <mergeCell ref="A59:I59"/>
    <mergeCell ref="A61:I61"/>
    <mergeCell ref="A62:A65"/>
    <mergeCell ref="A66:I66"/>
    <mergeCell ref="A50:I50"/>
    <mergeCell ref="A52:I52"/>
    <mergeCell ref="A53:A54"/>
    <mergeCell ref="A55:I55"/>
    <mergeCell ref="A6:I6"/>
    <mergeCell ref="A48:A49"/>
    <mergeCell ref="A18:I18"/>
    <mergeCell ref="A23:I23"/>
    <mergeCell ref="A29:I29"/>
    <mergeCell ref="A44:A46"/>
    <mergeCell ref="C9:G9"/>
    <mergeCell ref="A47:I47"/>
    <mergeCell ref="A36:A39"/>
    <mergeCell ref="A41:A42"/>
    <mergeCell ref="C10:C11"/>
    <mergeCell ref="D10:D11"/>
    <mergeCell ref="E10:E11"/>
    <mergeCell ref="A13:A17"/>
    <mergeCell ref="A81:B81"/>
    <mergeCell ref="A82:J87"/>
    <mergeCell ref="A3:F3"/>
    <mergeCell ref="A19:A22"/>
    <mergeCell ref="F10:F11"/>
    <mergeCell ref="G10:G11"/>
    <mergeCell ref="A33:I33"/>
    <mergeCell ref="A35:I35"/>
    <mergeCell ref="A12:I12"/>
    <mergeCell ref="A40:I40"/>
    <mergeCell ref="A43:I43"/>
    <mergeCell ref="A24:A28"/>
    <mergeCell ref="A30:A32"/>
    <mergeCell ref="A5:I5"/>
  </mergeCells>
  <dataValidations count="1">
    <dataValidation type="list" allowBlank="1" showInputMessage="1" showErrorMessage="1" sqref="H13:H17 H19:H22 H34 H36:H39 H24:H28 H30:H32 H41:H42 H44:H54 H56:H60 H62:H76">
      <formula1>"1,2,3,4,5"</formula1>
    </dataValidation>
  </dataValidations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COMO USAR EL CUESTIONARIO</vt:lpstr>
      <vt:lpstr>CUESTIONARIO BUENAS PRACT. CPI</vt:lpstr>
      <vt:lpstr>'CUESTIONARIO BUENAS PRACT. CPI'!Área_de_impresión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R. Estupiñán Romero</dc:creator>
  <cp:lastModifiedBy>usuariolocal</cp:lastModifiedBy>
  <cp:lastPrinted>2019-03-06T13:27:06Z</cp:lastPrinted>
  <dcterms:created xsi:type="dcterms:W3CDTF">2019-01-24T09:21:06Z</dcterms:created>
  <dcterms:modified xsi:type="dcterms:W3CDTF">2021-03-14T20:35:27Z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Assessment_tool_CPI.xlsx</vt:lpwstr>
  </property>
</Properties>
</file>